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Проект на бюджет" sheetId="2" r:id="rId2"/>
    <sheet name="Лист3" sheetId="3" r:id="rId3"/>
  </sheets>
  <definedNames>
    <definedName name="_xlnm.Print_Titles" localSheetId="0">Лист1!$6:$6</definedName>
  </definedNames>
  <calcPr calcId="124519"/>
</workbook>
</file>

<file path=xl/calcChain.xml><?xml version="1.0" encoding="utf-8"?>
<calcChain xmlns="http://schemas.openxmlformats.org/spreadsheetml/2006/main">
  <c r="E8" i="1"/>
  <c r="C13" i="2"/>
  <c r="C17"/>
  <c r="C12"/>
  <c r="F11" i="3"/>
  <c r="E10"/>
  <c r="F10"/>
  <c r="E9"/>
  <c r="F9"/>
  <c r="E8"/>
  <c r="F8"/>
  <c r="F7"/>
  <c r="F6" s="1"/>
  <c r="E18" i="1"/>
  <c r="E14"/>
  <c r="E28"/>
</calcChain>
</file>

<file path=xl/sharedStrings.xml><?xml version="1.0" encoding="utf-8"?>
<sst xmlns="http://schemas.openxmlformats.org/spreadsheetml/2006/main" count="96" uniqueCount="72">
  <si>
    <t>№ ПО РЕД</t>
  </si>
  <si>
    <t>ВИД РАЗХОД</t>
  </si>
  <si>
    <t>СУМА</t>
  </si>
  <si>
    <t>ПЕРСОНАЛ</t>
  </si>
  <si>
    <t>ОСИГУРОВКИ</t>
  </si>
  <si>
    <t>РАБОТНИ ЗАПЛАТИ СЛУЖИТЕЛИ</t>
  </si>
  <si>
    <t>-Главен секретар</t>
  </si>
  <si>
    <t>-В и К екперт</t>
  </si>
  <si>
    <t>ИЗДРЪЖКА</t>
  </si>
  <si>
    <t>РЕМОНТНИ ДЕЙНОСТИ</t>
  </si>
  <si>
    <t>КОМАНДИРОВКИ</t>
  </si>
  <si>
    <t>КАНЦЕЛАРСКИ МАТЕРИАЛИ</t>
  </si>
  <si>
    <t>ТЕЛЕФОНИ</t>
  </si>
  <si>
    <t>ИНТЕРНЕТ</t>
  </si>
  <si>
    <t>ЗА 2015 ГОДИНА</t>
  </si>
  <si>
    <t>ПРОЕКТ НА БЮДЖЕТ</t>
  </si>
  <si>
    <t xml:space="preserve">ВНОСКА НА ДЪРЖАВАТА - 35% ОТ БЮДЖЕТА </t>
  </si>
  <si>
    <t>ОБЩО НЕОБХОДИМИ СРЕДСТВА ЗА 2015 ГОДИНА</t>
  </si>
  <si>
    <t>ГОДИШЕН РАЗМЕР</t>
  </si>
  <si>
    <t>ДРУГИ ВЪНШНИ УСЛУГИ</t>
  </si>
  <si>
    <t>-Финансист</t>
  </si>
  <si>
    <t>ГРАЖДАНСКИ ДОГОВОРИ</t>
  </si>
  <si>
    <t>други</t>
  </si>
  <si>
    <t>1.2.</t>
  </si>
  <si>
    <t>1.1.</t>
  </si>
  <si>
    <t>2.1.</t>
  </si>
  <si>
    <t>2.2.</t>
  </si>
  <si>
    <t>2.3.</t>
  </si>
  <si>
    <t>2.4.</t>
  </si>
  <si>
    <t>КОНСУМАТИВИ/ЕЛ.ЕНЕРГИЯ, ВОДА, ТОПЛОЕНЕРГИЯ, АСАНСЬОР/</t>
  </si>
  <si>
    <t>2.5.</t>
  </si>
  <si>
    <t>2.6.</t>
  </si>
  <si>
    <t>2.7.</t>
  </si>
  <si>
    <t>3.1.</t>
  </si>
  <si>
    <t>II. </t>
  </si>
  <si>
    <t>РАЗХОДИ - ВСИЧКО</t>
  </si>
  <si>
    <t xml:space="preserve"> 1.</t>
  </si>
  <si>
    <t xml:space="preserve"> Текущи разходи</t>
  </si>
  <si>
    <t xml:space="preserve"> 2.</t>
  </si>
  <si>
    <t>I. </t>
  </si>
  <si>
    <t xml:space="preserve">Персонал, други възнаграждения и плащания на персонал, задължителни осигурителни вноски от работодателя </t>
  </si>
  <si>
    <t>ПРИХОДИ - ВСИЧКО</t>
  </si>
  <si>
    <t>1.</t>
  </si>
  <si>
    <t>3.</t>
  </si>
  <si>
    <t>4.</t>
  </si>
  <si>
    <t>IV.</t>
  </si>
  <si>
    <t>Издръжка, в т.ч.:</t>
  </si>
  <si>
    <t xml:space="preserve">   - материали</t>
  </si>
  <si>
    <t xml:space="preserve">   - консумативи (вода, горива и ел.енергия, топлоенергия и др.)</t>
  </si>
  <si>
    <t xml:space="preserve">   - разходи за външни услуги</t>
  </si>
  <si>
    <t xml:space="preserve">   - разходи за командировка</t>
  </si>
  <si>
    <t xml:space="preserve">   - други разходи, некласифицирани другаде</t>
  </si>
  <si>
    <t xml:space="preserve">   - задължителни осигурителни вноски от работодатели</t>
  </si>
  <si>
    <t xml:space="preserve">ФИНАНСИРАНЕ </t>
  </si>
  <si>
    <t>Депозити и средства по сметки – нето (+/-)</t>
  </si>
  <si>
    <t>Наличност в края на периода  (-)</t>
  </si>
  <si>
    <t>III.</t>
  </si>
  <si>
    <t>Наличност в началото на периода  (+)</t>
  </si>
  <si>
    <t>ОБЩО СРЕДСТВА ЗА 2015 ГОДИНА НЕОБХОДИМИ КАТО БЮДЖЕТНО САЛДО (+/-)        (І. - ІІ.)</t>
  </si>
  <si>
    <t>Финансиране на текущата дейност от държавата - средства осигурени от бюджета на МРР, съгл. чл. 198в, ал. 13 от ЗВ</t>
  </si>
  <si>
    <t>Финансиране на текущата дейност от Общините - осигурени от бюджетите на съответните Общини съобразно процентното съотношение на гласовете им, , съгл. чл. 198в, ал. 13 от ЗВ</t>
  </si>
  <si>
    <t>ГОДИШЕН РАЗМЕР В ЛЕВА</t>
  </si>
  <si>
    <t>Дарения от физически или юридически лица, както и от международни финансови институции, фондове и програми</t>
  </si>
  <si>
    <t>Други приходи, вкл. и предвидени в нормативни актове</t>
  </si>
  <si>
    <t xml:space="preserve">   - заплати и възнаграждения за персонала, нает по трудови правоотношения</t>
  </si>
  <si>
    <t xml:space="preserve">   - други  възнаграждения и плащания за персонала (гр.договори и др.)</t>
  </si>
  <si>
    <t xml:space="preserve">   - разходи за застраховки на ДМА (офисно обзавеждане и оборудване)</t>
  </si>
  <si>
    <t>НА АСОЦИАЦИЯ ПО В И К НА ОБОСОБЕНАТА ТЕРИТОРИЯ - ВиК ООД Габрово</t>
  </si>
  <si>
    <t>ОБСЛУЖВАНА ОТ ВиК ООД Габрово</t>
  </si>
  <si>
    <t>НА АСОЦИАЦИЯ ПО В И К НА ОБОСОБЕНАТА ТЕРИТОРИЯ -  ВиК ООД Габрово</t>
  </si>
  <si>
    <t>% ПРОСЛУЖЕНО ВРЕМЕ</t>
  </si>
  <si>
    <t xml:space="preserve">НА АСОЦИАЦИЯ ПО В И К НА ОБОСОБЕНАТА ТЕРИТОРИЯ -ГАБРОВО </t>
  </si>
</sst>
</file>

<file path=xl/styles.xml><?xml version="1.0" encoding="utf-8"?>
<styleSheet xmlns="http://schemas.openxmlformats.org/spreadsheetml/2006/main">
  <numFmts count="1">
    <numFmt numFmtId="164" formatCode="#,##0\ &quot;лв.&quot;"/>
  </numFmts>
  <fonts count="17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Hebar"/>
      <charset val="204"/>
    </font>
    <font>
      <i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 CYR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9" fontId="1" fillId="0" borderId="1" xfId="0" applyNumberFormat="1" applyFont="1" applyBorder="1"/>
    <xf numFmtId="2" fontId="4" fillId="0" borderId="1" xfId="0" applyNumberFormat="1" applyFont="1" applyBorder="1"/>
    <xf numFmtId="0" fontId="3" fillId="0" borderId="1" xfId="0" applyFont="1" applyBorder="1"/>
    <xf numFmtId="49" fontId="3" fillId="0" borderId="1" xfId="0" applyNumberFormat="1" applyFont="1" applyBorder="1"/>
    <xf numFmtId="0" fontId="2" fillId="0" borderId="0" xfId="0" applyFont="1"/>
    <xf numFmtId="2" fontId="5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" fontId="1" fillId="0" borderId="1" xfId="0" applyNumberFormat="1" applyFont="1" applyBorder="1" applyAlignment="1">
      <alignment horizontal="left"/>
    </xf>
    <xf numFmtId="16" fontId="1" fillId="0" borderId="0" xfId="0" applyNumberFormat="1" applyFont="1" applyBorder="1" applyAlignment="1">
      <alignment horizontal="left"/>
    </xf>
    <xf numFmtId="9" fontId="1" fillId="0" borderId="0" xfId="0" applyNumberFormat="1" applyFont="1" applyBorder="1"/>
    <xf numFmtId="0" fontId="1" fillId="0" borderId="0" xfId="0" applyFont="1" applyBorder="1"/>
    <xf numFmtId="2" fontId="5" fillId="0" borderId="0" xfId="0" applyNumberFormat="1" applyFont="1" applyBorder="1"/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3" fillId="2" borderId="1" xfId="1" applyFont="1" applyFill="1" applyBorder="1" applyAlignment="1">
      <alignment vertical="center"/>
    </xf>
    <xf numFmtId="0" fontId="13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/>
    <xf numFmtId="0" fontId="15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Normal_EBK_PROJECT_2001-last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opLeftCell="A31" workbookViewId="0">
      <selection activeCell="B55" sqref="B55"/>
    </sheetView>
  </sheetViews>
  <sheetFormatPr defaultRowHeight="15"/>
  <cols>
    <col min="1" max="1" width="6.140625" style="1" customWidth="1"/>
    <col min="2" max="2" width="52.42578125" style="1" customWidth="1"/>
    <col min="3" max="3" width="11.28515625" style="1" customWidth="1"/>
    <col min="4" max="4" width="17.140625" style="1" customWidth="1"/>
    <col min="5" max="5" width="13.5703125" style="1" customWidth="1"/>
    <col min="6" max="16384" width="9.140625" style="1"/>
  </cols>
  <sheetData>
    <row r="1" spans="1:5">
      <c r="A1" s="48" t="s">
        <v>15</v>
      </c>
      <c r="B1" s="48"/>
      <c r="C1" s="48"/>
      <c r="D1" s="48"/>
      <c r="E1" s="48"/>
    </row>
    <row r="2" spans="1:5">
      <c r="A2" s="48" t="s">
        <v>14</v>
      </c>
      <c r="B2" s="48"/>
      <c r="C2" s="48"/>
      <c r="D2" s="48"/>
      <c r="E2" s="48"/>
    </row>
    <row r="3" spans="1:5">
      <c r="A3" s="48" t="s">
        <v>67</v>
      </c>
      <c r="B3" s="48"/>
      <c r="C3" s="48"/>
      <c r="D3" s="48"/>
      <c r="E3" s="48"/>
    </row>
    <row r="4" spans="1:5">
      <c r="A4" s="48" t="s">
        <v>68</v>
      </c>
      <c r="B4" s="48"/>
      <c r="C4" s="48"/>
      <c r="D4" s="48"/>
      <c r="E4" s="48"/>
    </row>
    <row r="6" spans="1:5" ht="42.75">
      <c r="A6" s="3" t="s">
        <v>0</v>
      </c>
      <c r="B6" s="3" t="s">
        <v>1</v>
      </c>
      <c r="C6" s="3" t="s">
        <v>2</v>
      </c>
      <c r="D6" s="3" t="s">
        <v>4</v>
      </c>
      <c r="E6" s="3" t="s">
        <v>18</v>
      </c>
    </row>
    <row r="7" spans="1:5">
      <c r="A7" s="15">
        <v>1</v>
      </c>
      <c r="B7" s="5" t="s">
        <v>3</v>
      </c>
      <c r="C7" s="2"/>
      <c r="D7" s="2"/>
      <c r="E7" s="8"/>
    </row>
    <row r="8" spans="1:5">
      <c r="A8" s="16" t="s">
        <v>24</v>
      </c>
      <c r="B8" s="11" t="s">
        <v>5</v>
      </c>
      <c r="C8" s="2"/>
      <c r="D8" s="2"/>
      <c r="E8" s="10">
        <f>SUM(E9:E13)</f>
        <v>21416</v>
      </c>
    </row>
    <row r="9" spans="1:5">
      <c r="A9" s="16"/>
      <c r="B9" s="4" t="s">
        <v>6</v>
      </c>
      <c r="C9" s="7">
        <v>450</v>
      </c>
      <c r="D9" s="7"/>
      <c r="E9" s="7">
        <v>5940</v>
      </c>
    </row>
    <row r="10" spans="1:5">
      <c r="A10" s="16"/>
      <c r="B10" s="4" t="s">
        <v>20</v>
      </c>
      <c r="C10" s="7">
        <v>350</v>
      </c>
      <c r="D10" s="7"/>
      <c r="E10" s="7">
        <v>4620</v>
      </c>
    </row>
    <row r="11" spans="1:5">
      <c r="A11" s="16"/>
      <c r="B11" s="4" t="s">
        <v>7</v>
      </c>
      <c r="C11" s="7">
        <v>400</v>
      </c>
      <c r="D11" s="7"/>
      <c r="E11" s="7">
        <v>5280</v>
      </c>
    </row>
    <row r="12" spans="1:5">
      <c r="A12" s="16"/>
      <c r="B12" s="4" t="s">
        <v>22</v>
      </c>
      <c r="C12" s="7">
        <v>170</v>
      </c>
      <c r="D12" s="7"/>
      <c r="E12" s="7">
        <v>2040</v>
      </c>
    </row>
    <row r="13" spans="1:5">
      <c r="A13" s="16"/>
      <c r="B13" s="4"/>
      <c r="C13" s="7"/>
      <c r="D13" s="7">
        <v>3536</v>
      </c>
      <c r="E13" s="7">
        <v>3536</v>
      </c>
    </row>
    <row r="14" spans="1:5">
      <c r="A14" s="16" t="s">
        <v>23</v>
      </c>
      <c r="B14" s="12" t="s">
        <v>21</v>
      </c>
      <c r="C14" s="7"/>
      <c r="D14" s="7"/>
      <c r="E14" s="10">
        <f>SUM(E15:E16)</f>
        <v>0</v>
      </c>
    </row>
    <row r="15" spans="1:5">
      <c r="A15" s="16"/>
      <c r="B15" s="4"/>
      <c r="C15" s="7"/>
      <c r="D15" s="7"/>
      <c r="E15" s="7"/>
    </row>
    <row r="16" spans="1:5">
      <c r="A16" s="16"/>
      <c r="B16" s="4"/>
      <c r="C16" s="7"/>
      <c r="D16" s="7"/>
      <c r="E16" s="7"/>
    </row>
    <row r="17" spans="1:5">
      <c r="A17" s="16"/>
      <c r="B17" s="2"/>
      <c r="C17" s="7"/>
      <c r="D17" s="7"/>
      <c r="E17" s="7"/>
    </row>
    <row r="18" spans="1:5">
      <c r="A18" s="15">
        <v>2</v>
      </c>
      <c r="B18" s="5" t="s">
        <v>8</v>
      </c>
      <c r="C18" s="7"/>
      <c r="D18" s="7"/>
      <c r="E18" s="8">
        <f>SUM(E19:E25)</f>
        <v>7080</v>
      </c>
    </row>
    <row r="19" spans="1:5" ht="30">
      <c r="A19" s="16" t="s">
        <v>25</v>
      </c>
      <c r="B19" s="6" t="s">
        <v>29</v>
      </c>
      <c r="C19" s="2">
        <v>220</v>
      </c>
      <c r="D19" s="2"/>
      <c r="E19" s="2">
        <v>2640</v>
      </c>
    </row>
    <row r="20" spans="1:5">
      <c r="A20" s="16" t="s">
        <v>26</v>
      </c>
      <c r="B20" s="2" t="s">
        <v>9</v>
      </c>
      <c r="C20" s="2"/>
      <c r="D20" s="2"/>
      <c r="E20" s="2"/>
    </row>
    <row r="21" spans="1:5">
      <c r="A21" s="16" t="s">
        <v>27</v>
      </c>
      <c r="B21" s="2" t="s">
        <v>10</v>
      </c>
      <c r="C21" s="2">
        <v>100</v>
      </c>
      <c r="D21" s="2"/>
      <c r="E21" s="2">
        <v>1200</v>
      </c>
    </row>
    <row r="22" spans="1:5">
      <c r="A22" s="16" t="s">
        <v>28</v>
      </c>
      <c r="B22" s="2" t="s">
        <v>11</v>
      </c>
      <c r="C22" s="2">
        <v>100</v>
      </c>
      <c r="D22" s="2"/>
      <c r="E22" s="2">
        <v>1200</v>
      </c>
    </row>
    <row r="23" spans="1:5">
      <c r="A23" s="16" t="s">
        <v>30</v>
      </c>
      <c r="B23" s="2" t="s">
        <v>12</v>
      </c>
      <c r="C23" s="2">
        <v>100</v>
      </c>
      <c r="D23" s="2"/>
      <c r="E23" s="2">
        <v>1200</v>
      </c>
    </row>
    <row r="24" spans="1:5">
      <c r="A24" s="16" t="s">
        <v>31</v>
      </c>
      <c r="B24" s="2" t="s">
        <v>13</v>
      </c>
      <c r="C24" s="2">
        <v>20</v>
      </c>
      <c r="D24" s="2"/>
      <c r="E24" s="2">
        <v>240</v>
      </c>
    </row>
    <row r="25" spans="1:5">
      <c r="A25" s="16" t="s">
        <v>32</v>
      </c>
      <c r="B25" s="2" t="s">
        <v>19</v>
      </c>
      <c r="C25" s="2">
        <v>50</v>
      </c>
      <c r="D25" s="2"/>
      <c r="E25" s="2">
        <v>600</v>
      </c>
    </row>
    <row r="26" spans="1:5">
      <c r="A26" s="16"/>
      <c r="B26" s="2"/>
      <c r="C26" s="2"/>
      <c r="D26" s="2"/>
      <c r="E26" s="2"/>
    </row>
    <row r="27" spans="1:5">
      <c r="A27" s="15">
        <v>3</v>
      </c>
      <c r="B27" s="5" t="s">
        <v>17</v>
      </c>
      <c r="C27" s="2"/>
      <c r="D27" s="2"/>
      <c r="E27" s="8">
        <v>28571</v>
      </c>
    </row>
    <row r="28" spans="1:5" ht="19.5">
      <c r="A28" s="17" t="s">
        <v>33</v>
      </c>
      <c r="B28" s="9" t="s">
        <v>16</v>
      </c>
      <c r="C28" s="2"/>
      <c r="D28" s="2"/>
      <c r="E28" s="14">
        <f>E27*35%</f>
        <v>9999.8499999999985</v>
      </c>
    </row>
    <row r="29" spans="1:5" ht="19.5">
      <c r="A29" s="18"/>
      <c r="B29" s="19"/>
      <c r="C29" s="20"/>
      <c r="D29" s="20"/>
      <c r="E29" s="21"/>
    </row>
    <row r="30" spans="1:5" ht="19.5">
      <c r="A30" s="18"/>
      <c r="B30" s="19"/>
      <c r="C30" s="20"/>
      <c r="D30" s="20"/>
      <c r="E30" s="21"/>
    </row>
    <row r="31" spans="1:5" ht="19.5">
      <c r="A31" s="18"/>
      <c r="B31" s="19"/>
      <c r="C31" s="20"/>
      <c r="D31" s="20"/>
      <c r="E31" s="21"/>
    </row>
    <row r="32" spans="1:5" ht="19.5">
      <c r="A32" s="18"/>
      <c r="B32" s="19"/>
      <c r="C32" s="20"/>
      <c r="D32" s="20"/>
      <c r="E32" s="21"/>
    </row>
    <row r="34" spans="2:3">
      <c r="B34" s="13"/>
      <c r="C34" s="13"/>
    </row>
    <row r="37" spans="2:3">
      <c r="C37" s="13"/>
    </row>
  </sheetData>
  <mergeCells count="4">
    <mergeCell ref="A1:E1"/>
    <mergeCell ref="A3:E3"/>
    <mergeCell ref="A4:E4"/>
    <mergeCell ref="A2:E2"/>
  </mergeCells>
  <phoneticPr fontId="16" type="noConversion"/>
  <pageMargins left="0.11811023622047245" right="0.11811023622047245" top="0.35433070866141736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4"/>
  <sheetViews>
    <sheetView tabSelected="1" topLeftCell="A22" workbookViewId="0">
      <selection activeCell="B34" sqref="B34"/>
    </sheetView>
  </sheetViews>
  <sheetFormatPr defaultRowHeight="15"/>
  <cols>
    <col min="1" max="1" width="4.85546875" style="1" customWidth="1"/>
    <col min="2" max="2" width="112.85546875" style="1" customWidth="1"/>
    <col min="3" max="3" width="20" style="1" customWidth="1"/>
    <col min="4" max="4" width="22.85546875" style="1" customWidth="1"/>
    <col min="5" max="16384" width="9.140625" style="1"/>
  </cols>
  <sheetData>
    <row r="1" spans="1:3">
      <c r="A1" s="48" t="s">
        <v>15</v>
      </c>
      <c r="B1" s="48"/>
      <c r="C1" s="48"/>
    </row>
    <row r="2" spans="1:3">
      <c r="A2" s="48" t="s">
        <v>14</v>
      </c>
      <c r="B2" s="48"/>
      <c r="C2" s="48"/>
    </row>
    <row r="3" spans="1:3">
      <c r="A3" s="48" t="s">
        <v>69</v>
      </c>
      <c r="B3" s="48"/>
      <c r="C3" s="48"/>
    </row>
    <row r="4" spans="1:3">
      <c r="A4" s="48" t="s">
        <v>68</v>
      </c>
      <c r="B4" s="48"/>
      <c r="C4" s="48"/>
    </row>
    <row r="5" spans="1:3" s="45" customFormat="1" ht="25.5">
      <c r="A5" s="46" t="s">
        <v>0</v>
      </c>
      <c r="B5" s="44" t="s">
        <v>1</v>
      </c>
      <c r="C5" s="44" t="s">
        <v>61</v>
      </c>
    </row>
    <row r="6" spans="1:3" ht="18.75">
      <c r="A6" s="24" t="s">
        <v>39</v>
      </c>
      <c r="B6" s="42" t="s">
        <v>41</v>
      </c>
      <c r="C6" s="32">
        <v>28571</v>
      </c>
    </row>
    <row r="7" spans="1:3" ht="22.5" customHeight="1">
      <c r="A7" s="25" t="s">
        <v>42</v>
      </c>
      <c r="B7" s="36" t="s">
        <v>59</v>
      </c>
      <c r="C7" s="29">
        <v>10000</v>
      </c>
    </row>
    <row r="8" spans="1:3" ht="30">
      <c r="A8" s="25" t="s">
        <v>38</v>
      </c>
      <c r="B8" s="36" t="s">
        <v>60</v>
      </c>
      <c r="C8" s="29">
        <v>18571</v>
      </c>
    </row>
    <row r="9" spans="1:3" ht="17.25" customHeight="1">
      <c r="A9" s="26" t="s">
        <v>43</v>
      </c>
      <c r="B9" s="36" t="s">
        <v>62</v>
      </c>
      <c r="C9" s="29"/>
    </row>
    <row r="10" spans="1:3" ht="15.75">
      <c r="A10" s="26" t="s">
        <v>44</v>
      </c>
      <c r="B10" s="36" t="s">
        <v>63</v>
      </c>
      <c r="C10" s="29"/>
    </row>
    <row r="11" spans="1:3" ht="18.75">
      <c r="A11" s="24" t="s">
        <v>34</v>
      </c>
      <c r="B11" s="42" t="s">
        <v>35</v>
      </c>
      <c r="C11" s="32"/>
    </row>
    <row r="12" spans="1:3" ht="15.75">
      <c r="A12" s="22" t="s">
        <v>36</v>
      </c>
      <c r="B12" s="36" t="s">
        <v>37</v>
      </c>
      <c r="C12" s="30">
        <f>SUM(C13+C17)</f>
        <v>28571</v>
      </c>
    </row>
    <row r="13" spans="1:3" ht="17.25" customHeight="1">
      <c r="A13" s="22" t="s">
        <v>24</v>
      </c>
      <c r="B13" s="36" t="s">
        <v>40</v>
      </c>
      <c r="C13" s="31">
        <f>SUM(C14:C16)</f>
        <v>21416</v>
      </c>
    </row>
    <row r="14" spans="1:3">
      <c r="A14" s="34"/>
      <c r="B14" s="37" t="s">
        <v>64</v>
      </c>
      <c r="C14" s="33">
        <v>15840</v>
      </c>
    </row>
    <row r="15" spans="1:3">
      <c r="A15" s="35"/>
      <c r="B15" s="37" t="s">
        <v>65</v>
      </c>
      <c r="C15" s="33">
        <v>2040</v>
      </c>
    </row>
    <row r="16" spans="1:3">
      <c r="A16" s="35"/>
      <c r="B16" s="38" t="s">
        <v>52</v>
      </c>
      <c r="C16" s="33">
        <v>3536</v>
      </c>
    </row>
    <row r="17" spans="1:3" ht="15.75">
      <c r="A17" s="22" t="s">
        <v>23</v>
      </c>
      <c r="B17" s="39" t="s">
        <v>46</v>
      </c>
      <c r="C17" s="31">
        <f>SUM(C18:C23)</f>
        <v>7155</v>
      </c>
    </row>
    <row r="18" spans="1:3" ht="17.25" customHeight="1">
      <c r="A18" s="34"/>
      <c r="B18" s="40" t="s">
        <v>47</v>
      </c>
      <c r="C18" s="33">
        <v>1200</v>
      </c>
    </row>
    <row r="19" spans="1:3" ht="17.25" customHeight="1">
      <c r="A19" s="34"/>
      <c r="B19" s="40" t="s">
        <v>48</v>
      </c>
      <c r="C19" s="33">
        <v>2640</v>
      </c>
    </row>
    <row r="20" spans="1:3" ht="17.25" customHeight="1">
      <c r="A20" s="34"/>
      <c r="B20" s="41" t="s">
        <v>49</v>
      </c>
      <c r="C20" s="33">
        <v>2115</v>
      </c>
    </row>
    <row r="21" spans="1:3">
      <c r="A21" s="34"/>
      <c r="B21" s="40" t="s">
        <v>50</v>
      </c>
      <c r="C21" s="33">
        <v>1200</v>
      </c>
    </row>
    <row r="22" spans="1:3">
      <c r="A22" s="34"/>
      <c r="B22" s="41" t="s">
        <v>66</v>
      </c>
      <c r="C22" s="33"/>
    </row>
    <row r="23" spans="1:3">
      <c r="A23" s="34"/>
      <c r="B23" s="40" t="s">
        <v>51</v>
      </c>
      <c r="C23" s="33"/>
    </row>
    <row r="24" spans="1:3" ht="18.75">
      <c r="A24" s="27" t="s">
        <v>56</v>
      </c>
      <c r="B24" s="43" t="s">
        <v>58</v>
      </c>
      <c r="C24" s="32"/>
    </row>
    <row r="25" spans="1:3" ht="18.75">
      <c r="A25" s="23" t="s">
        <v>45</v>
      </c>
      <c r="B25" s="42" t="s">
        <v>53</v>
      </c>
      <c r="C25" s="32"/>
    </row>
    <row r="26" spans="1:3" ht="15.75">
      <c r="A26" s="22" t="s">
        <v>42</v>
      </c>
      <c r="B26" s="36" t="s">
        <v>54</v>
      </c>
      <c r="C26" s="30">
        <v>0</v>
      </c>
    </row>
    <row r="27" spans="1:3" ht="15.75">
      <c r="A27" s="22" t="s">
        <v>24</v>
      </c>
      <c r="B27" s="36" t="s">
        <v>57</v>
      </c>
      <c r="C27" s="31">
        <v>0</v>
      </c>
    </row>
    <row r="28" spans="1:3" ht="15.75">
      <c r="A28" s="22" t="s">
        <v>23</v>
      </c>
      <c r="B28" s="36" t="s">
        <v>55</v>
      </c>
      <c r="C28" s="31">
        <v>0</v>
      </c>
    </row>
    <row r="29" spans="1:3" ht="19.5">
      <c r="A29" s="18"/>
      <c r="B29" s="19"/>
      <c r="C29" s="21"/>
    </row>
    <row r="30" spans="1:3" ht="19.5">
      <c r="A30" s="18"/>
      <c r="B30" s="19"/>
      <c r="C30" s="21"/>
    </row>
    <row r="31" spans="1:3" ht="19.5">
      <c r="A31" s="18"/>
      <c r="B31" s="28"/>
      <c r="C31" s="21"/>
    </row>
    <row r="34" spans="2:2">
      <c r="B34" s="28"/>
    </row>
  </sheetData>
  <mergeCells count="4">
    <mergeCell ref="A1:C1"/>
    <mergeCell ref="A2:C2"/>
    <mergeCell ref="A3:C3"/>
    <mergeCell ref="A4:C4"/>
  </mergeCells>
  <phoneticPr fontId="16" type="noConversion"/>
  <pageMargins left="0" right="0" top="0" bottom="0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14" sqref="F14"/>
    </sheetView>
  </sheetViews>
  <sheetFormatPr defaultRowHeight="15"/>
  <cols>
    <col min="1" max="1" width="10.5703125" customWidth="1"/>
    <col min="2" max="2" width="57.5703125" customWidth="1"/>
    <col min="3" max="3" width="11" customWidth="1"/>
    <col min="4" max="4" width="9.7109375" customWidth="1"/>
    <col min="6" max="6" width="12.5703125" customWidth="1"/>
  </cols>
  <sheetData>
    <row r="1" spans="1:6">
      <c r="A1" s="48" t="s">
        <v>15</v>
      </c>
      <c r="B1" s="48"/>
      <c r="C1" s="48"/>
      <c r="D1" s="48"/>
      <c r="E1" s="48"/>
      <c r="F1" s="48"/>
    </row>
    <row r="2" spans="1:6">
      <c r="A2" s="48" t="s">
        <v>14</v>
      </c>
      <c r="B2" s="48"/>
      <c r="C2" s="48"/>
      <c r="D2" s="48"/>
      <c r="E2" s="48"/>
      <c r="F2" s="48"/>
    </row>
    <row r="3" spans="1:6">
      <c r="A3" s="48" t="s">
        <v>71</v>
      </c>
      <c r="B3" s="48"/>
      <c r="C3" s="48"/>
      <c r="D3" s="48"/>
      <c r="E3" s="48"/>
      <c r="F3" s="48"/>
    </row>
    <row r="4" spans="1:6">
      <c r="A4" s="1"/>
      <c r="B4" s="1"/>
      <c r="C4" s="1"/>
      <c r="D4" s="1"/>
      <c r="E4" s="1"/>
      <c r="F4" s="1"/>
    </row>
    <row r="5" spans="1:6" ht="55.5" customHeight="1">
      <c r="A5" s="3" t="s">
        <v>0</v>
      </c>
      <c r="B5" s="3" t="s">
        <v>1</v>
      </c>
      <c r="C5" s="3" t="s">
        <v>2</v>
      </c>
      <c r="D5" s="3" t="s">
        <v>70</v>
      </c>
      <c r="E5" s="3" t="s">
        <v>2</v>
      </c>
      <c r="F5" s="3" t="s">
        <v>18</v>
      </c>
    </row>
    <row r="6" spans="1:6">
      <c r="A6" s="5">
        <v>1</v>
      </c>
      <c r="B6" s="5" t="s">
        <v>3</v>
      </c>
      <c r="C6" s="2"/>
      <c r="D6" s="2"/>
      <c r="E6" s="2"/>
      <c r="F6" s="8">
        <f>F7+F11+F14</f>
        <v>21416</v>
      </c>
    </row>
    <row r="7" spans="1:6">
      <c r="A7" s="2">
        <v>1.1000000000000001</v>
      </c>
      <c r="B7" s="11" t="s">
        <v>5</v>
      </c>
      <c r="C7" s="2"/>
      <c r="D7" s="2"/>
      <c r="E7" s="2"/>
      <c r="F7" s="10">
        <f>SUM(F8:F10)</f>
        <v>15840</v>
      </c>
    </row>
    <row r="8" spans="1:6">
      <c r="A8" s="2"/>
      <c r="B8" s="4" t="s">
        <v>6</v>
      </c>
      <c r="C8" s="7">
        <v>450</v>
      </c>
      <c r="D8" s="47">
        <v>0.1</v>
      </c>
      <c r="E8" s="7">
        <f>C8*D8</f>
        <v>45</v>
      </c>
      <c r="F8" s="7">
        <f>(C8+E8)*12</f>
        <v>5940</v>
      </c>
    </row>
    <row r="9" spans="1:6">
      <c r="A9" s="2"/>
      <c r="B9" s="4" t="s">
        <v>20</v>
      </c>
      <c r="C9" s="7">
        <v>350</v>
      </c>
      <c r="D9" s="47">
        <v>0.1</v>
      </c>
      <c r="E9" s="7">
        <f>C9*D9</f>
        <v>35</v>
      </c>
      <c r="F9" s="7">
        <f>(C9+E9)*12</f>
        <v>4620</v>
      </c>
    </row>
    <row r="10" spans="1:6">
      <c r="A10" s="2"/>
      <c r="B10" s="4" t="s">
        <v>7</v>
      </c>
      <c r="C10" s="7">
        <v>400</v>
      </c>
      <c r="D10" s="47">
        <v>0.1</v>
      </c>
      <c r="E10" s="7">
        <f>C10*D10</f>
        <v>40</v>
      </c>
      <c r="F10" s="7">
        <f>(C10+E10)*12</f>
        <v>5280</v>
      </c>
    </row>
    <row r="11" spans="1:6">
      <c r="A11" s="2">
        <v>1.2</v>
      </c>
      <c r="B11" s="12" t="s">
        <v>21</v>
      </c>
      <c r="C11" s="7">
        <v>170</v>
      </c>
      <c r="D11" s="47"/>
      <c r="E11" s="7"/>
      <c r="F11" s="8">
        <f>(C11+E11)*12</f>
        <v>2040</v>
      </c>
    </row>
    <row r="12" spans="1:6">
      <c r="A12" s="2"/>
      <c r="B12" s="4"/>
      <c r="C12" s="7"/>
      <c r="D12" s="47"/>
      <c r="E12" s="7"/>
      <c r="F12" s="7"/>
    </row>
    <row r="13" spans="1:6">
      <c r="A13" s="2"/>
      <c r="B13" s="4"/>
      <c r="C13" s="7"/>
      <c r="D13" s="47"/>
      <c r="E13" s="7"/>
      <c r="F13" s="7"/>
    </row>
    <row r="14" spans="1:6">
      <c r="A14" s="2">
        <v>1.3</v>
      </c>
      <c r="B14" s="12" t="s">
        <v>4</v>
      </c>
      <c r="C14" s="7"/>
      <c r="D14" s="47"/>
      <c r="E14" s="7"/>
      <c r="F14" s="8">
        <v>3536</v>
      </c>
    </row>
  </sheetData>
  <mergeCells count="3">
    <mergeCell ref="A1:F1"/>
    <mergeCell ref="A2:F2"/>
    <mergeCell ref="A3:F3"/>
  </mergeCells>
  <phoneticPr fontId="1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Лист1</vt:lpstr>
      <vt:lpstr>Проект на бюджет</vt:lpstr>
      <vt:lpstr>Лист3</vt:lpstr>
      <vt:lpstr>Лист1!Print_Titles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2014-12-12T12:55:48Z</dcterms:modified>
</cp:coreProperties>
</file>